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/>
  <mc:AlternateContent xmlns:mc="http://schemas.openxmlformats.org/markup-compatibility/2006">
    <mc:Choice Requires="x15">
      <x15ac:absPath xmlns:x15ac="http://schemas.microsoft.com/office/spreadsheetml/2010/11/ac" url="C:\Users\Nestors\Desktop\Finpomichnyk\"/>
    </mc:Choice>
  </mc:AlternateContent>
  <xr:revisionPtr revIDLastSave="0" documentId="13_ncr:1_{69B7F48B-CFC6-417A-A30E-4B208DF59274}" xr6:coauthVersionLast="47" xr6:coauthVersionMax="47" xr10:uidLastSave="{00000000-0000-0000-0000-000000000000}"/>
  <workbookProtection workbookAlgorithmName="SHA-512" workbookHashValue="Bbbp7B52WjfB1qRRj8HvI5bmxp2/qqJrfIpomhsAYe1+KXrPsEsovo1kf/VmG2bmpOhe8jwo7FxkfaOyG3HfOA==" workbookSaltValue="MnzBtpYoJ3ukTw0RQ6McTw==" workbookSpinCount="100000" lockStructure="1"/>
  <bookViews>
    <workbookView xWindow="-110" yWindow="-110" windowWidth="19420" windowHeight="10300" tabRatio="500" xr2:uid="{00000000-000D-0000-FFFF-FFFF00000000}"/>
  </bookViews>
  <sheets>
    <sheet name="Табель обліку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26" i="1" l="1"/>
  <c r="M26" i="1"/>
  <c r="L26" i="1"/>
  <c r="K26" i="1"/>
  <c r="J26" i="1"/>
  <c r="J6" i="1"/>
  <c r="J10" i="1"/>
  <c r="J9" i="1"/>
  <c r="L9" i="1" s="1"/>
  <c r="J8" i="1"/>
  <c r="L8" i="1" s="1"/>
  <c r="J7" i="1"/>
  <c r="L6" i="1"/>
  <c r="K6" i="1"/>
  <c r="M6" i="1"/>
  <c r="M8" i="1" l="1"/>
  <c r="N8" i="1" s="1"/>
  <c r="K10" i="1"/>
  <c r="L10" i="1"/>
  <c r="M10" i="1"/>
  <c r="N6" i="1"/>
  <c r="K7" i="1"/>
  <c r="L7" i="1"/>
  <c r="M7" i="1"/>
  <c r="K9" i="1"/>
  <c r="M9" i="1"/>
  <c r="N9" i="1" s="1"/>
  <c r="K8" i="1"/>
  <c r="N7" i="1" l="1"/>
  <c r="N10" i="1"/>
</calcChain>
</file>

<file path=xl/sharedStrings.xml><?xml version="1.0" encoding="utf-8"?>
<sst xmlns="http://schemas.openxmlformats.org/spreadsheetml/2006/main" count="33" uniqueCount="32">
  <si>
    <t>👥 ТАБЕЛЬ ОБЛІКУ РОБОЧОГО ЧАСУ ТА НАРАХУВАННЯ ЗАРПЛАТИ</t>
  </si>
  <si>
    <t>Місяць/Рік:</t>
  </si>
  <si>
    <t>Червень 2026</t>
  </si>
  <si>
    <t>Підприємство:</t>
  </si>
  <si>
    <t>Мій бізнес</t>
  </si>
  <si>
    <t>№</t>
  </si>
  <si>
    <t>ПІБ працівника</t>
  </si>
  <si>
    <t>Посада</t>
  </si>
  <si>
    <t>Ставка/год (грн)</t>
  </si>
  <si>
    <t>Норма годин</t>
  </si>
  <si>
    <t>Відпрацьовано</t>
  </si>
  <si>
    <t>Понаднормові</t>
  </si>
  <si>
    <t>Хворів (дні)</t>
  </si>
  <si>
    <t>Відпустка (дні)</t>
  </si>
  <si>
    <t>Нарахована ЗП</t>
  </si>
  <si>
    <t>ЄСВ 22%</t>
  </si>
  <si>
    <t>ПДФО 18%</t>
  </si>
  <si>
    <t>ВЗ 1.5%</t>
  </si>
  <si>
    <t>До виплати</t>
  </si>
  <si>
    <t>Коментар</t>
  </si>
  <si>
    <t>Іванова О.М.</t>
  </si>
  <si>
    <t>Бариста</t>
  </si>
  <si>
    <t>Петренко В.С.</t>
  </si>
  <si>
    <t>Коваль А.І.</t>
  </si>
  <si>
    <t>Адміністратор</t>
  </si>
  <si>
    <t>Сидоренко Л.В.</t>
  </si>
  <si>
    <t>Касир</t>
  </si>
  <si>
    <t>Мороз Т.О.</t>
  </si>
  <si>
    <t>Прибиральниця</t>
  </si>
  <si>
    <t>ВСЬОГО:</t>
  </si>
  <si>
    <t>📌 Примітки: Понаднормові оплачуються в розмірі 1.5 ставки. ЄСВ 22% сплачує роботодавець (не вираховується із ЗП). ПДФО 18% і ВЗ 1.5% утримуються із нарахованої ЗП.</t>
  </si>
  <si>
    <r>
      <t xml:space="preserve">ФінПомічник · finpomichnyk.com.ua · </t>
    </r>
    <r>
      <rPr>
        <sz val="9"/>
        <color theme="3" tint="0.39997558519241921"/>
        <rFont val="Arial"/>
        <family val="2"/>
        <charset val="204"/>
      </rPr>
      <t>Синій</t>
    </r>
    <r>
      <rPr>
        <sz val="9"/>
        <color theme="6" tint="-0.249977111117893"/>
        <rFont val="Arial"/>
        <family val="2"/>
        <charset val="204"/>
      </rPr>
      <t xml:space="preserve"> = вводь · </t>
    </r>
    <r>
      <rPr>
        <sz val="9"/>
        <rFont val="Arial"/>
        <family val="2"/>
        <charset val="204"/>
      </rPr>
      <t>Чорний</t>
    </r>
    <r>
      <rPr>
        <sz val="9"/>
        <color theme="6" tint="-0.249977111117893"/>
        <rFont val="Arial"/>
        <family val="2"/>
        <charset val="204"/>
      </rPr>
      <t xml:space="preserve"> = формули автоматично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</si>
</sst>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charset val="1"/>
    </font>
    <font>
      <b/>
      <sz val="14"/>
      <color rgb="FFFFFFFF"/>
      <name val="Arial"/>
      <charset val="1"/>
    </font>
    <font>
      <b/>
      <sz val="10"/>
      <name val="Arial"/>
      <charset val="1"/>
    </font>
    <font>
      <b/>
      <sz val="10"/>
      <color rgb="FF0000FF"/>
      <name val="Arial"/>
      <charset val="1"/>
    </font>
    <font>
      <b/>
      <sz val="9"/>
      <color rgb="FFFFFFFF"/>
      <name val="Arial"/>
      <charset val="1"/>
    </font>
    <font>
      <sz val="10"/>
      <color rgb="FF000000"/>
      <name val="Arial"/>
      <charset val="1"/>
    </font>
    <font>
      <sz val="10"/>
      <color rgb="FF0000FF"/>
      <name val="Arial"/>
      <charset val="1"/>
    </font>
    <font>
      <sz val="10"/>
      <color rgb="FF7B5A00"/>
      <name val="Arial"/>
      <charset val="1"/>
    </font>
    <font>
      <b/>
      <sz val="10"/>
      <color rgb="FF000000"/>
      <name val="Arial"/>
      <charset val="1"/>
    </font>
    <font>
      <sz val="10"/>
      <color rgb="FF9B1C1C"/>
      <name val="Arial"/>
      <charset val="1"/>
    </font>
    <font>
      <b/>
      <sz val="10"/>
      <color rgb="FF1B4332"/>
      <name val="Arial"/>
      <charset val="1"/>
    </font>
    <font>
      <b/>
      <sz val="11"/>
      <color rgb="FF1B4332"/>
      <name val="Arial"/>
      <charset val="1"/>
    </font>
    <font>
      <i/>
      <sz val="9"/>
      <color theme="5" tint="-0.249977111117893"/>
      <name val="Arial"/>
      <family val="2"/>
      <charset val="204"/>
    </font>
    <font>
      <sz val="11"/>
      <color theme="5" tint="-0.249977111117893"/>
      <name val="Calibri"/>
      <family val="2"/>
      <charset val="204"/>
    </font>
    <font>
      <sz val="9"/>
      <color theme="6" tint="-0.249977111117893"/>
      <name val="Arial"/>
      <family val="2"/>
      <charset val="204"/>
    </font>
    <font>
      <sz val="11"/>
      <color theme="6" tint="-0.249977111117893"/>
      <name val="Calibri"/>
      <family val="2"/>
      <charset val="204"/>
    </font>
    <font>
      <sz val="9"/>
      <name val="Arial"/>
      <family val="2"/>
      <charset val="204"/>
    </font>
    <font>
      <sz val="9"/>
      <color theme="3" tint="0.39997558519241921"/>
      <name val="Arial"/>
      <family val="2"/>
      <charset val="204"/>
    </font>
  </fonts>
  <fills count="9">
    <fill>
      <patternFill patternType="none"/>
    </fill>
    <fill>
      <patternFill patternType="gray125"/>
    </fill>
    <fill>
      <patternFill patternType="solid">
        <fgColor rgb="FF1B4332"/>
        <bgColor rgb="FF333300"/>
      </patternFill>
    </fill>
    <fill>
      <patternFill patternType="solid">
        <fgColor rgb="FFF8F6F1"/>
        <bgColor rgb="FFFFFBEB"/>
      </patternFill>
    </fill>
    <fill>
      <patternFill patternType="solid">
        <fgColor rgb="FFEBF8FF"/>
        <bgColor rgb="FFF0FFF4"/>
      </patternFill>
    </fill>
    <fill>
      <patternFill patternType="solid">
        <fgColor rgb="FFFFFFFF"/>
        <bgColor rgb="FFFFFBEB"/>
      </patternFill>
    </fill>
    <fill>
      <patternFill patternType="solid">
        <fgColor rgb="FFFFFBEB"/>
        <bgColor rgb="FFF8F6F1"/>
      </patternFill>
    </fill>
    <fill>
      <patternFill patternType="solid">
        <fgColor rgb="FFF0FFF4"/>
        <bgColor rgb="FFEBF8FF"/>
      </patternFill>
    </fill>
    <fill>
      <patternFill patternType="solid">
        <fgColor rgb="FFD8F3DC"/>
        <bgColor rgb="FFEBF8FF"/>
      </patternFill>
    </fill>
  </fills>
  <borders count="2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3" borderId="0" xfId="0" applyFont="1" applyFill="1" applyAlignment="1" applyProtection="1">
      <alignment horizontal="right"/>
      <protection locked="0"/>
    </xf>
    <xf numFmtId="0" fontId="3" fillId="4" borderId="1" xfId="0" applyFont="1" applyFill="1" applyBorder="1" applyAlignment="1" applyProtection="1">
      <alignment horizontal="center"/>
      <protection locked="0"/>
    </xf>
    <xf numFmtId="0" fontId="0" fillId="0" borderId="0" xfId="0" applyProtection="1">
      <protection locked="0"/>
    </xf>
    <xf numFmtId="0" fontId="4" fillId="2" borderId="1" xfId="0" applyFont="1" applyFill="1" applyBorder="1" applyAlignment="1" applyProtection="1">
      <alignment horizontal="center" vertical="center" wrapText="1"/>
      <protection locked="0"/>
    </xf>
    <xf numFmtId="0" fontId="5" fillId="5" borderId="1" xfId="0" applyFont="1" applyFill="1" applyBorder="1" applyAlignment="1" applyProtection="1">
      <alignment horizontal="right" vertical="center"/>
      <protection locked="0"/>
    </xf>
    <xf numFmtId="0" fontId="5" fillId="5" borderId="1" xfId="0" applyFont="1" applyFill="1" applyBorder="1" applyAlignment="1" applyProtection="1">
      <alignment horizontal="left" vertical="center"/>
      <protection locked="0"/>
    </xf>
    <xf numFmtId="4" fontId="6" fillId="4" borderId="1" xfId="0" applyNumberFormat="1" applyFont="1" applyFill="1" applyBorder="1" applyAlignment="1" applyProtection="1">
      <alignment horizontal="right" vertical="center"/>
      <protection locked="0"/>
    </xf>
    <xf numFmtId="0" fontId="6" fillId="4" borderId="1" xfId="0" applyFont="1" applyFill="1" applyBorder="1" applyAlignment="1" applyProtection="1">
      <alignment horizontal="right" vertical="center"/>
      <protection locked="0"/>
    </xf>
    <xf numFmtId="0" fontId="7" fillId="6" borderId="1" xfId="0" applyFont="1" applyFill="1" applyBorder="1" applyAlignment="1" applyProtection="1">
      <alignment horizontal="right" vertical="center"/>
      <protection locked="0"/>
    </xf>
    <xf numFmtId="4" fontId="8" fillId="7" borderId="1" xfId="0" applyNumberFormat="1" applyFont="1" applyFill="1" applyBorder="1" applyAlignment="1" applyProtection="1">
      <alignment horizontal="right" vertical="center"/>
      <protection locked="0"/>
    </xf>
    <xf numFmtId="4" fontId="9" fillId="7" borderId="1" xfId="0" applyNumberFormat="1" applyFont="1" applyFill="1" applyBorder="1" applyAlignment="1" applyProtection="1">
      <alignment horizontal="right" vertical="center"/>
      <protection locked="0"/>
    </xf>
    <xf numFmtId="4" fontId="10" fillId="8" borderId="1" xfId="0" applyNumberFormat="1" applyFont="1" applyFill="1" applyBorder="1" applyAlignment="1" applyProtection="1">
      <alignment horizontal="right" vertical="center"/>
      <protection locked="0"/>
    </xf>
    <xf numFmtId="0" fontId="1" fillId="2" borderId="0" xfId="0" applyFont="1" applyFill="1" applyAlignment="1">
      <alignment horizontal="center" vertical="center"/>
    </xf>
    <xf numFmtId="0" fontId="0" fillId="0" borderId="0" xfId="0"/>
    <xf numFmtId="0" fontId="0" fillId="0" borderId="0" xfId="0" applyProtection="1">
      <protection locked="0"/>
    </xf>
    <xf numFmtId="0" fontId="11" fillId="8" borderId="0" xfId="0" applyFont="1" applyFill="1" applyAlignment="1" applyProtection="1">
      <alignment horizontal="right" vertical="center"/>
      <protection locked="0"/>
    </xf>
    <xf numFmtId="0" fontId="2" fillId="3" borderId="0" xfId="0" applyFont="1" applyFill="1" applyAlignment="1" applyProtection="1">
      <alignment horizontal="center" vertical="center" wrapText="1"/>
      <protection locked="0"/>
    </xf>
    <xf numFmtId="0" fontId="12" fillId="3" borderId="0" xfId="0" applyFont="1" applyFill="1" applyAlignment="1" applyProtection="1">
      <alignment horizontal="left" vertical="center" wrapText="1"/>
      <protection locked="0"/>
    </xf>
    <xf numFmtId="0" fontId="13" fillId="0" borderId="0" xfId="0" applyFont="1" applyProtection="1">
      <protection locked="0"/>
    </xf>
    <xf numFmtId="0" fontId="14" fillId="3" borderId="0" xfId="0" applyFont="1" applyFill="1" applyAlignment="1">
      <alignment horizontal="center"/>
    </xf>
    <xf numFmtId="0" fontId="15" fillId="0" borderId="0" xfId="0" applyFont="1"/>
  </cellXfs>
  <cellStyles count="1">
    <cellStyle name="Звичайний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7B5A00"/>
      <rgbColor rgb="FF800080"/>
      <rgbColor rgb="FF008080"/>
      <rgbColor rgb="FFCCCCCC"/>
      <rgbColor rgb="FF7A8B80"/>
      <rgbColor rgb="FF9999FF"/>
      <rgbColor rgb="FF993366"/>
      <rgbColor rgb="FFFFFBEB"/>
      <rgbColor rgb="FFEBF8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F0FFF4"/>
      <rgbColor rgb="FFD8F3DC"/>
      <rgbColor rgb="FFF8F6F1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B1C1C"/>
      <rgbColor rgb="FF993366"/>
      <rgbColor rgb="FF333399"/>
      <rgbColor rgb="FF1B4332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tint val="50000"/>
              </a:schemeClr>
            </a:gs>
            <a:gs pos="35000">
              <a:schemeClr val="phClr">
                <a:tint val="37000"/>
              </a:schemeClr>
            </a:gs>
            <a:gs pos="100000">
              <a:schemeClr val="phClr">
                <a:tint val="15000"/>
              </a:schemeClr>
            </a:gs>
          </a:gsLst>
          <a:lin ang="16200000" scaled="1"/>
          <a:tileRect/>
        </a:gradFill>
        <a:gradFill>
          <a:gsLst>
            <a:gs pos="0">
              <a:schemeClr val="phClr">
                <a:shade val="51000"/>
              </a:schemeClr>
            </a:gs>
            <a:gs pos="80000">
              <a:schemeClr val="phClr">
                <a:shade val="93000"/>
              </a:schemeClr>
            </a:gs>
            <a:gs pos="100000">
              <a:schemeClr val="phClr">
                <a:shade val="94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prstDash val="solid"/>
        </a:ln>
        <a:ln w="25400" cap="flat" cmpd="sng" algn="ctr">
          <a:prstDash val="solid"/>
        </a:ln>
        <a:ln w="38100" cap="flat" cmpd="sng" algn="ctr"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>
          <a:gsLst>
            <a:gs pos="0">
              <a:schemeClr val="phClr">
                <a:tint val="40000"/>
              </a:schemeClr>
            </a:gs>
            <a:gs pos="40000">
              <a:schemeClr val="phClr">
                <a:tint val="45000"/>
                <a:shade val="99000"/>
              </a:schemeClr>
            </a:gs>
            <a:gs pos="100000">
              <a:schemeClr val="phClr">
                <a:shade val="20000"/>
              </a:schemeClr>
            </a:gs>
          </a:gsLst>
          <a:path path="circle">
            <a:fillToRect l="50000" t="-80000" r="50000" b="180000"/>
          </a:path>
          <a:tileRect/>
        </a:gradFill>
        <a:gradFill>
          <a:gsLst>
            <a:gs pos="0">
              <a:schemeClr val="phClr">
                <a:tint val="80000"/>
              </a:schemeClr>
            </a:gs>
            <a:gs pos="100000">
              <a:schemeClr val="phClr">
                <a:shade val="3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8"/>
  <sheetViews>
    <sheetView showGridLines="0" tabSelected="1" zoomScaleNormal="100" workbookViewId="0">
      <selection activeCell="N17" sqref="N17"/>
    </sheetView>
  </sheetViews>
  <sheetFormatPr defaultColWidth="8.6328125" defaultRowHeight="14.5" x14ac:dyDescent="0.35"/>
  <cols>
    <col min="1" max="1" width="7.54296875" customWidth="1"/>
    <col min="2" max="2" width="21.08984375" customWidth="1"/>
    <col min="3" max="3" width="14.6328125" customWidth="1"/>
    <col min="4" max="4" width="13.54296875" customWidth="1"/>
    <col min="5" max="5" width="12.54296875" customWidth="1"/>
    <col min="6" max="6" width="9.7265625" customWidth="1"/>
    <col min="7" max="7" width="8.7265625" customWidth="1"/>
    <col min="8" max="9" width="10" customWidth="1"/>
    <col min="10" max="10" width="12.453125" customWidth="1"/>
    <col min="11" max="11" width="12.36328125" customWidth="1"/>
    <col min="12" max="12" width="12.453125" customWidth="1"/>
    <col min="13" max="13" width="11.26953125" customWidth="1"/>
    <col min="14" max="14" width="16.08984375" customWidth="1"/>
    <col min="15" max="15" width="21.26953125" customWidth="1"/>
  </cols>
  <sheetData>
    <row r="1" spans="1:19" ht="37.5" customHeight="1" x14ac:dyDescent="0.35">
      <c r="A1" s="13" t="s">
        <v>0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</row>
    <row r="2" spans="1:19" ht="18" customHeight="1" x14ac:dyDescent="0.35">
      <c r="A2" s="20" t="s">
        <v>31</v>
      </c>
      <c r="B2" s="21"/>
      <c r="C2" s="21"/>
      <c r="D2" s="21"/>
      <c r="E2" s="21"/>
      <c r="F2" s="21"/>
      <c r="G2" s="21"/>
      <c r="H2" s="21"/>
      <c r="I2" s="21"/>
      <c r="J2" s="21"/>
      <c r="K2" s="21"/>
      <c r="L2" s="21"/>
      <c r="M2" s="21"/>
      <c r="N2" s="21"/>
      <c r="O2" s="21"/>
      <c r="P2" s="21"/>
      <c r="Q2" s="21"/>
      <c r="R2" s="21"/>
      <c r="S2" s="21"/>
    </row>
    <row r="3" spans="1:19" ht="26" x14ac:dyDescent="0.35">
      <c r="A3" s="17" t="s">
        <v>1</v>
      </c>
      <c r="B3" s="2" t="s">
        <v>2</v>
      </c>
      <c r="C3" s="3"/>
      <c r="D3" s="1" t="s">
        <v>3</v>
      </c>
      <c r="E3" s="2" t="s">
        <v>4</v>
      </c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</row>
    <row r="4" spans="1:19" ht="7.5" customHeight="1" x14ac:dyDescent="0.35">
      <c r="A4" s="3"/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</row>
    <row r="5" spans="1:19" ht="36" customHeight="1" x14ac:dyDescent="0.35">
      <c r="A5" s="4" t="s">
        <v>5</v>
      </c>
      <c r="B5" s="4" t="s">
        <v>6</v>
      </c>
      <c r="C5" s="4" t="s">
        <v>7</v>
      </c>
      <c r="D5" s="4" t="s">
        <v>8</v>
      </c>
      <c r="E5" s="4" t="s">
        <v>9</v>
      </c>
      <c r="F5" s="4" t="s">
        <v>10</v>
      </c>
      <c r="G5" s="4" t="s">
        <v>11</v>
      </c>
      <c r="H5" s="4" t="s">
        <v>12</v>
      </c>
      <c r="I5" s="4" t="s">
        <v>13</v>
      </c>
      <c r="J5" s="4" t="s">
        <v>14</v>
      </c>
      <c r="K5" s="4" t="s">
        <v>15</v>
      </c>
      <c r="L5" s="4" t="s">
        <v>16</v>
      </c>
      <c r="M5" s="4" t="s">
        <v>17</v>
      </c>
      <c r="N5" s="4" t="s">
        <v>18</v>
      </c>
      <c r="O5" s="4" t="s">
        <v>19</v>
      </c>
      <c r="P5" s="3"/>
      <c r="Q5" s="3"/>
      <c r="R5" s="3"/>
      <c r="S5" s="3"/>
    </row>
    <row r="6" spans="1:19" ht="21.75" customHeight="1" x14ac:dyDescent="0.35">
      <c r="A6" s="5">
        <v>1</v>
      </c>
      <c r="B6" s="6" t="s">
        <v>20</v>
      </c>
      <c r="C6" s="6" t="s">
        <v>21</v>
      </c>
      <c r="D6" s="7">
        <v>80</v>
      </c>
      <c r="E6" s="8">
        <v>160</v>
      </c>
      <c r="F6" s="8">
        <v>168</v>
      </c>
      <c r="G6" s="8">
        <v>0</v>
      </c>
      <c r="H6" s="9">
        <v>0</v>
      </c>
      <c r="I6" s="9">
        <v>0</v>
      </c>
      <c r="J6" s="10">
        <f>(F6+G6*1.5)*D6</f>
        <v>13440</v>
      </c>
      <c r="K6" s="11">
        <f>J6*0.22</f>
        <v>2956.8</v>
      </c>
      <c r="L6" s="11">
        <f>J6*0.18</f>
        <v>2419.1999999999998</v>
      </c>
      <c r="M6" s="11">
        <f>J6*0.015</f>
        <v>201.6</v>
      </c>
      <c r="N6" s="12">
        <f>J6-L6-M6</f>
        <v>10819.199999999999</v>
      </c>
      <c r="O6" s="6"/>
      <c r="P6" s="3"/>
      <c r="Q6" s="3"/>
      <c r="R6" s="3"/>
      <c r="S6" s="3"/>
    </row>
    <row r="7" spans="1:19" ht="21.75" customHeight="1" x14ac:dyDescent="0.35">
      <c r="A7" s="5">
        <v>2</v>
      </c>
      <c r="B7" s="6" t="s">
        <v>22</v>
      </c>
      <c r="C7" s="6" t="s">
        <v>21</v>
      </c>
      <c r="D7" s="7">
        <v>80</v>
      </c>
      <c r="E7" s="8">
        <v>160</v>
      </c>
      <c r="F7" s="8">
        <v>152</v>
      </c>
      <c r="G7" s="8">
        <v>0</v>
      </c>
      <c r="H7" s="9">
        <v>8</v>
      </c>
      <c r="I7" s="9">
        <v>0</v>
      </c>
      <c r="J7" s="10">
        <f>(F7+G7*1.5)*D7</f>
        <v>12160</v>
      </c>
      <c r="K7" s="11">
        <f>J7*0.22</f>
        <v>2675.2</v>
      </c>
      <c r="L7" s="11">
        <f>J7*0.18</f>
        <v>2188.7999999999997</v>
      </c>
      <c r="M7" s="11">
        <f>J7*0.015</f>
        <v>182.4</v>
      </c>
      <c r="N7" s="12">
        <f>J7-L7-M7</f>
        <v>9788.8000000000011</v>
      </c>
      <c r="O7" s="6"/>
      <c r="P7" s="3"/>
      <c r="Q7" s="3"/>
      <c r="R7" s="3"/>
      <c r="S7" s="3"/>
    </row>
    <row r="8" spans="1:19" ht="21.75" customHeight="1" x14ac:dyDescent="0.35">
      <c r="A8" s="5">
        <v>3</v>
      </c>
      <c r="B8" s="6" t="s">
        <v>23</v>
      </c>
      <c r="C8" s="6" t="s">
        <v>24</v>
      </c>
      <c r="D8" s="7">
        <v>100</v>
      </c>
      <c r="E8" s="8">
        <v>160</v>
      </c>
      <c r="F8" s="8">
        <v>160</v>
      </c>
      <c r="G8" s="8">
        <v>8</v>
      </c>
      <c r="H8" s="9">
        <v>0</v>
      </c>
      <c r="I8" s="9">
        <v>0</v>
      </c>
      <c r="J8" s="10">
        <f>(F8+G8*1.5)*D8</f>
        <v>17200</v>
      </c>
      <c r="K8" s="11">
        <f>J8*0.22</f>
        <v>3784</v>
      </c>
      <c r="L8" s="11">
        <f>J8*0.18</f>
        <v>3096</v>
      </c>
      <c r="M8" s="11">
        <f>J8*0.015</f>
        <v>258</v>
      </c>
      <c r="N8" s="12">
        <f>J8-L8-M8</f>
        <v>13846</v>
      </c>
      <c r="O8" s="6"/>
      <c r="P8" s="3"/>
      <c r="Q8" s="3"/>
      <c r="R8" s="3"/>
      <c r="S8" s="3"/>
    </row>
    <row r="9" spans="1:19" ht="21.75" customHeight="1" x14ac:dyDescent="0.35">
      <c r="A9" s="5">
        <v>4</v>
      </c>
      <c r="B9" s="6" t="s">
        <v>25</v>
      </c>
      <c r="C9" s="6" t="s">
        <v>26</v>
      </c>
      <c r="D9" s="7">
        <v>75</v>
      </c>
      <c r="E9" s="8">
        <v>160</v>
      </c>
      <c r="F9" s="8">
        <v>160</v>
      </c>
      <c r="G9" s="8">
        <v>0</v>
      </c>
      <c r="H9" s="9">
        <v>0</v>
      </c>
      <c r="I9" s="9">
        <v>5</v>
      </c>
      <c r="J9" s="10">
        <f>(F9+G9*1.5)*D9</f>
        <v>12000</v>
      </c>
      <c r="K9" s="11">
        <f>J9*0.22</f>
        <v>2640</v>
      </c>
      <c r="L9" s="11">
        <f>J9*0.18</f>
        <v>2160</v>
      </c>
      <c r="M9" s="11">
        <f>J9*0.015</f>
        <v>180</v>
      </c>
      <c r="N9" s="12">
        <f>J9-L9-M9</f>
        <v>9660</v>
      </c>
      <c r="O9" s="6"/>
      <c r="P9" s="3"/>
      <c r="Q9" s="3"/>
      <c r="R9" s="3"/>
      <c r="S9" s="3"/>
    </row>
    <row r="10" spans="1:19" ht="21.75" customHeight="1" x14ac:dyDescent="0.35">
      <c r="A10" s="5">
        <v>5</v>
      </c>
      <c r="B10" s="6" t="s">
        <v>27</v>
      </c>
      <c r="C10" s="6" t="s">
        <v>28</v>
      </c>
      <c r="D10" s="7">
        <v>60</v>
      </c>
      <c r="E10" s="8">
        <v>80</v>
      </c>
      <c r="F10" s="8">
        <v>80</v>
      </c>
      <c r="G10" s="8">
        <v>0</v>
      </c>
      <c r="H10" s="9">
        <v>0</v>
      </c>
      <c r="I10" s="9">
        <v>0</v>
      </c>
      <c r="J10" s="10">
        <f>(F10+G10*1.5)*D10</f>
        <v>4800</v>
      </c>
      <c r="K10" s="11">
        <f>J10*0.22</f>
        <v>1056</v>
      </c>
      <c r="L10" s="11">
        <f>J10*0.18</f>
        <v>864</v>
      </c>
      <c r="M10" s="11">
        <f>J10*0.015</f>
        <v>72</v>
      </c>
      <c r="N10" s="12">
        <f>J10-L10-M10</f>
        <v>3864</v>
      </c>
      <c r="O10" s="6"/>
      <c r="P10" s="3"/>
      <c r="Q10" s="3"/>
      <c r="R10" s="3"/>
      <c r="S10" s="3"/>
    </row>
    <row r="11" spans="1:19" ht="21.75" customHeight="1" x14ac:dyDescent="0.35">
      <c r="A11" s="5">
        <v>6</v>
      </c>
      <c r="B11" s="6"/>
      <c r="C11" s="6"/>
      <c r="D11" s="7"/>
      <c r="E11" s="8"/>
      <c r="F11" s="8"/>
      <c r="G11" s="8"/>
      <c r="H11" s="9"/>
      <c r="I11" s="9"/>
      <c r="J11" s="10"/>
      <c r="K11" s="11"/>
      <c r="L11" s="11"/>
      <c r="M11" s="11"/>
      <c r="N11" s="12"/>
      <c r="O11" s="6"/>
      <c r="P11" s="3"/>
      <c r="Q11" s="3"/>
      <c r="R11" s="3"/>
      <c r="S11" s="3"/>
    </row>
    <row r="12" spans="1:19" ht="21.75" customHeight="1" x14ac:dyDescent="0.35">
      <c r="A12" s="5">
        <v>7</v>
      </c>
      <c r="B12" s="6"/>
      <c r="C12" s="6"/>
      <c r="D12" s="7"/>
      <c r="E12" s="8"/>
      <c r="F12" s="8"/>
      <c r="G12" s="8"/>
      <c r="H12" s="9"/>
      <c r="I12" s="9"/>
      <c r="J12" s="10"/>
      <c r="K12" s="11"/>
      <c r="L12" s="11"/>
      <c r="M12" s="11"/>
      <c r="N12" s="12"/>
      <c r="O12" s="6"/>
      <c r="P12" s="3"/>
      <c r="Q12" s="3"/>
      <c r="R12" s="3"/>
      <c r="S12" s="3"/>
    </row>
    <row r="13" spans="1:19" ht="21.75" customHeight="1" x14ac:dyDescent="0.35">
      <c r="A13" s="5">
        <v>8</v>
      </c>
      <c r="B13" s="6"/>
      <c r="C13" s="6"/>
      <c r="D13" s="7"/>
      <c r="E13" s="8"/>
      <c r="F13" s="8"/>
      <c r="G13" s="8"/>
      <c r="H13" s="9"/>
      <c r="I13" s="9"/>
      <c r="J13" s="10"/>
      <c r="K13" s="11"/>
      <c r="L13" s="11"/>
      <c r="M13" s="11"/>
      <c r="N13" s="12"/>
      <c r="O13" s="6"/>
      <c r="P13" s="3"/>
      <c r="Q13" s="3"/>
      <c r="R13" s="3"/>
      <c r="S13" s="3"/>
    </row>
    <row r="14" spans="1:19" ht="21.75" customHeight="1" x14ac:dyDescent="0.35">
      <c r="A14" s="5">
        <v>9</v>
      </c>
      <c r="B14" s="6"/>
      <c r="C14" s="6"/>
      <c r="D14" s="7"/>
      <c r="E14" s="8"/>
      <c r="F14" s="8"/>
      <c r="G14" s="8"/>
      <c r="H14" s="9"/>
      <c r="I14" s="9"/>
      <c r="J14" s="10"/>
      <c r="K14" s="11"/>
      <c r="L14" s="11"/>
      <c r="M14" s="11"/>
      <c r="N14" s="12"/>
      <c r="O14" s="6"/>
      <c r="P14" s="3"/>
      <c r="Q14" s="3"/>
      <c r="R14" s="3"/>
      <c r="S14" s="3"/>
    </row>
    <row r="15" spans="1:19" ht="21.75" customHeight="1" x14ac:dyDescent="0.35">
      <c r="A15" s="5">
        <v>10</v>
      </c>
      <c r="B15" s="6"/>
      <c r="C15" s="6"/>
      <c r="D15" s="7"/>
      <c r="E15" s="8"/>
      <c r="F15" s="8"/>
      <c r="G15" s="8"/>
      <c r="H15" s="9"/>
      <c r="I15" s="9"/>
      <c r="J15" s="10"/>
      <c r="K15" s="11"/>
      <c r="L15" s="11"/>
      <c r="M15" s="11"/>
      <c r="N15" s="12"/>
      <c r="O15" s="6"/>
      <c r="P15" s="3"/>
      <c r="Q15" s="3"/>
      <c r="R15" s="3"/>
      <c r="S15" s="3"/>
    </row>
    <row r="16" spans="1:19" ht="21.75" customHeight="1" x14ac:dyDescent="0.35">
      <c r="A16" s="5">
        <v>11</v>
      </c>
      <c r="B16" s="6"/>
      <c r="C16" s="6"/>
      <c r="D16" s="7"/>
      <c r="E16" s="8"/>
      <c r="F16" s="8"/>
      <c r="G16" s="8"/>
      <c r="H16" s="9"/>
      <c r="I16" s="9"/>
      <c r="J16" s="10"/>
      <c r="K16" s="11"/>
      <c r="L16" s="11"/>
      <c r="M16" s="11"/>
      <c r="N16" s="12"/>
      <c r="O16" s="6"/>
      <c r="P16" s="3"/>
      <c r="Q16" s="3"/>
      <c r="R16" s="3"/>
      <c r="S16" s="3"/>
    </row>
    <row r="17" spans="1:19" ht="21.75" customHeight="1" x14ac:dyDescent="0.35">
      <c r="A17" s="5">
        <v>12</v>
      </c>
      <c r="B17" s="6"/>
      <c r="C17" s="6"/>
      <c r="D17" s="7"/>
      <c r="E17" s="8"/>
      <c r="F17" s="8"/>
      <c r="G17" s="8"/>
      <c r="H17" s="9"/>
      <c r="I17" s="9"/>
      <c r="J17" s="10"/>
      <c r="K17" s="11"/>
      <c r="L17" s="11"/>
      <c r="M17" s="11"/>
      <c r="N17" s="12"/>
      <c r="O17" s="6"/>
      <c r="P17" s="3"/>
      <c r="Q17" s="3"/>
      <c r="R17" s="3"/>
      <c r="S17" s="3"/>
    </row>
    <row r="18" spans="1:19" ht="21.75" customHeight="1" x14ac:dyDescent="0.35">
      <c r="A18" s="5">
        <v>13</v>
      </c>
      <c r="B18" s="6"/>
      <c r="C18" s="6"/>
      <c r="D18" s="7"/>
      <c r="E18" s="8"/>
      <c r="F18" s="8"/>
      <c r="G18" s="8"/>
      <c r="H18" s="9"/>
      <c r="I18" s="9"/>
      <c r="J18" s="10"/>
      <c r="K18" s="11"/>
      <c r="L18" s="11"/>
      <c r="M18" s="11"/>
      <c r="N18" s="12"/>
      <c r="O18" s="6"/>
      <c r="P18" s="3"/>
      <c r="Q18" s="3"/>
      <c r="R18" s="3"/>
      <c r="S18" s="3"/>
    </row>
    <row r="19" spans="1:19" ht="21.75" customHeight="1" x14ac:dyDescent="0.35">
      <c r="A19" s="5">
        <v>14</v>
      </c>
      <c r="B19" s="6"/>
      <c r="C19" s="6"/>
      <c r="D19" s="7"/>
      <c r="E19" s="8"/>
      <c r="F19" s="8"/>
      <c r="G19" s="8"/>
      <c r="H19" s="9"/>
      <c r="I19" s="9"/>
      <c r="J19" s="10"/>
      <c r="K19" s="11"/>
      <c r="L19" s="11"/>
      <c r="M19" s="11"/>
      <c r="N19" s="12"/>
      <c r="O19" s="6"/>
      <c r="P19" s="3"/>
      <c r="Q19" s="3"/>
      <c r="R19" s="3"/>
      <c r="S19" s="3"/>
    </row>
    <row r="20" spans="1:19" ht="21.75" customHeight="1" x14ac:dyDescent="0.35">
      <c r="A20" s="5">
        <v>15</v>
      </c>
      <c r="B20" s="6"/>
      <c r="C20" s="6"/>
      <c r="D20" s="7"/>
      <c r="E20" s="8"/>
      <c r="F20" s="8"/>
      <c r="G20" s="8"/>
      <c r="H20" s="9"/>
      <c r="I20" s="9"/>
      <c r="J20" s="10"/>
      <c r="K20" s="11"/>
      <c r="L20" s="11"/>
      <c r="M20" s="11"/>
      <c r="N20" s="12"/>
      <c r="O20" s="6"/>
      <c r="P20" s="3"/>
      <c r="Q20" s="3"/>
      <c r="R20" s="3"/>
      <c r="S20" s="3"/>
    </row>
    <row r="21" spans="1:19" ht="21.75" customHeight="1" x14ac:dyDescent="0.35">
      <c r="A21" s="5">
        <v>16</v>
      </c>
      <c r="B21" s="6"/>
      <c r="C21" s="6"/>
      <c r="D21" s="7"/>
      <c r="E21" s="8"/>
      <c r="F21" s="8"/>
      <c r="G21" s="8"/>
      <c r="H21" s="9"/>
      <c r="I21" s="9"/>
      <c r="J21" s="10"/>
      <c r="K21" s="11"/>
      <c r="L21" s="11"/>
      <c r="M21" s="11"/>
      <c r="N21" s="12"/>
      <c r="O21" s="6"/>
      <c r="P21" s="3"/>
      <c r="Q21" s="3"/>
      <c r="R21" s="3"/>
      <c r="S21" s="3"/>
    </row>
    <row r="22" spans="1:19" ht="21.75" customHeight="1" x14ac:dyDescent="0.35">
      <c r="A22" s="5">
        <v>17</v>
      </c>
      <c r="B22" s="6"/>
      <c r="C22" s="6"/>
      <c r="D22" s="7"/>
      <c r="E22" s="8"/>
      <c r="F22" s="8"/>
      <c r="G22" s="8"/>
      <c r="H22" s="9"/>
      <c r="I22" s="9"/>
      <c r="J22" s="10"/>
      <c r="K22" s="11"/>
      <c r="L22" s="11"/>
      <c r="M22" s="11"/>
      <c r="N22" s="12"/>
      <c r="O22" s="6"/>
      <c r="P22" s="3"/>
      <c r="Q22" s="3"/>
      <c r="R22" s="3"/>
      <c r="S22" s="3"/>
    </row>
    <row r="23" spans="1:19" ht="21.75" customHeight="1" x14ac:dyDescent="0.35">
      <c r="A23" s="5">
        <v>18</v>
      </c>
      <c r="B23" s="6"/>
      <c r="C23" s="6"/>
      <c r="D23" s="7"/>
      <c r="E23" s="8"/>
      <c r="F23" s="8"/>
      <c r="G23" s="8"/>
      <c r="H23" s="9"/>
      <c r="I23" s="9"/>
      <c r="J23" s="10"/>
      <c r="K23" s="11"/>
      <c r="L23" s="11"/>
      <c r="M23" s="11"/>
      <c r="N23" s="12"/>
      <c r="O23" s="6"/>
      <c r="P23" s="3"/>
      <c r="Q23" s="3"/>
      <c r="R23" s="3"/>
      <c r="S23" s="3"/>
    </row>
    <row r="24" spans="1:19" ht="21.75" customHeight="1" x14ac:dyDescent="0.35">
      <c r="A24" s="5">
        <v>19</v>
      </c>
      <c r="B24" s="6"/>
      <c r="C24" s="6"/>
      <c r="D24" s="7"/>
      <c r="E24" s="8"/>
      <c r="F24" s="8"/>
      <c r="G24" s="8"/>
      <c r="H24" s="9"/>
      <c r="I24" s="9"/>
      <c r="J24" s="10"/>
      <c r="K24" s="11"/>
      <c r="L24" s="11"/>
      <c r="M24" s="11"/>
      <c r="N24" s="12"/>
      <c r="O24" s="6"/>
      <c r="P24" s="3"/>
      <c r="Q24" s="3"/>
      <c r="R24" s="3"/>
      <c r="S24" s="3"/>
    </row>
    <row r="25" spans="1:19" ht="21.75" customHeight="1" x14ac:dyDescent="0.35">
      <c r="A25" s="5">
        <v>20</v>
      </c>
      <c r="B25" s="6"/>
      <c r="C25" s="6"/>
      <c r="D25" s="7"/>
      <c r="E25" s="8"/>
      <c r="F25" s="8"/>
      <c r="G25" s="8"/>
      <c r="H25" s="9"/>
      <c r="I25" s="9"/>
      <c r="J25" s="10"/>
      <c r="K25" s="11"/>
      <c r="L25" s="11"/>
      <c r="M25" s="11"/>
      <c r="N25" s="12"/>
      <c r="O25" s="6"/>
      <c r="P25" s="3"/>
      <c r="Q25" s="3"/>
      <c r="R25" s="3"/>
      <c r="S25" s="3"/>
    </row>
    <row r="26" spans="1:19" ht="24" customHeight="1" x14ac:dyDescent="0.35">
      <c r="A26" s="16" t="s">
        <v>29</v>
      </c>
      <c r="B26" s="15"/>
      <c r="C26" s="15"/>
      <c r="D26" s="15"/>
      <c r="E26" s="15"/>
      <c r="F26" s="15"/>
      <c r="G26" s="15"/>
      <c r="H26" s="15"/>
      <c r="I26" s="15"/>
      <c r="J26" s="12">
        <f>SUM(J6:J25)</f>
        <v>59600</v>
      </c>
      <c r="K26" s="12">
        <f t="shared" ref="K26:N26" si="0">SUM(K6:K25)</f>
        <v>13112</v>
      </c>
      <c r="L26" s="12">
        <f t="shared" si="0"/>
        <v>10728</v>
      </c>
      <c r="M26" s="12">
        <f t="shared" si="0"/>
        <v>894</v>
      </c>
      <c r="N26" s="12">
        <f>SUM(N6:N25)</f>
        <v>47978</v>
      </c>
      <c r="O26" s="12"/>
      <c r="P26" s="3"/>
      <c r="Q26" s="3"/>
      <c r="R26" s="3"/>
      <c r="S26" s="3"/>
    </row>
    <row r="27" spans="1:19" ht="15" customHeight="1" x14ac:dyDescent="0.35">
      <c r="A27" s="3"/>
      <c r="B27" s="3"/>
      <c r="C27" s="3"/>
      <c r="D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</row>
    <row r="28" spans="1:19" ht="30" customHeight="1" x14ac:dyDescent="0.35">
      <c r="A28" s="18" t="s">
        <v>30</v>
      </c>
      <c r="B28" s="19"/>
      <c r="C28" s="19"/>
      <c r="D28" s="19"/>
      <c r="E28" s="19"/>
      <c r="F28" s="19"/>
      <c r="G28" s="19"/>
      <c r="H28" s="19"/>
      <c r="I28" s="19"/>
      <c r="J28" s="19"/>
      <c r="K28" s="19"/>
      <c r="L28" s="19"/>
      <c r="M28" s="19"/>
      <c r="N28" s="19"/>
      <c r="O28" s="3"/>
      <c r="P28" s="3"/>
      <c r="Q28" s="3"/>
      <c r="R28" s="3"/>
      <c r="S28" s="3"/>
    </row>
  </sheetData>
  <mergeCells count="4">
    <mergeCell ref="A1:S1"/>
    <mergeCell ref="A28:N28"/>
    <mergeCell ref="A2:S2"/>
    <mergeCell ref="A26:I26"/>
  </mergeCells>
  <pageMargins left="0.75" right="0.75" top="1" bottom="1" header="0.511811023622047" footer="0.5"/>
  <pageSetup paperSize="9" orientation="portrait" horizontalDpi="300" verticalDpi="300"/>
  <headerFooter>
    <oddFooter>&amp;CФінПомічник · finpomichnyk.com.ua · Безкоштовний фінансовий облік для малого бізнесу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Аркуші</vt:lpstr>
      </vt:variant>
      <vt:variant>
        <vt:i4>1</vt:i4>
      </vt:variant>
    </vt:vector>
  </HeadingPairs>
  <TitlesOfParts>
    <vt:vector size="1" baseType="lpstr">
      <vt:lpstr>Табель обліку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Nestors</cp:lastModifiedBy>
  <cp:revision>0</cp:revision>
  <dcterms:created xsi:type="dcterms:W3CDTF">2026-06-11T20:38:48Z</dcterms:created>
  <dcterms:modified xsi:type="dcterms:W3CDTF">2026-06-11T21:39:54Z</dcterms:modified>
  <dc:language>en-US</dc:language>
</cp:coreProperties>
</file>